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FondNTI\Служба НПЦ БАС\2. НПЦ БАС\4. Мониторинг\1. Методические указания\Обновленная редакция МУ + МУ по проверке\Комплект для загрузки в 1с\"/>
    </mc:Choice>
  </mc:AlternateContent>
  <workbookProtection workbookAlgorithmName="SHA-512" workbookHashValue="UW+ViqJLfUbGwSc9mAJEgQp8H2D0qIUyTJKYI+CGHMkglikpImxj/9e2E3EI14K64r7awCfZHdy0IXGMmHoeyQ==" workbookSaltValue="iwhEMRdN/huE7uppEXtXDg==" workbookSpinCount="100000" lockStructure="1"/>
  <bookViews>
    <workbookView xWindow="-120" yWindow="-120" windowWidth="23160" windowHeight="9168" firstSheet="3" activeTab="3"/>
  </bookViews>
  <sheets>
    <sheet name="Классификатор" sheetId="8" state="hidden" r:id="rId1"/>
    <sheet name="Классификатор (формулы)" sheetId="9" state="hidden" r:id="rId2"/>
    <sheet name="Классификатор(формулы1)" sheetId="11" state="hidden" r:id="rId3"/>
    <sheet name="Отчет" sheetId="5" r:id="rId4"/>
  </sheets>
  <definedNames>
    <definedName name="_xlnm._FilterDatabase" localSheetId="1" hidden="1">'Классификатор (формулы)'!$A$1:$E$24</definedName>
    <definedName name="Список" localSheetId="1">#REF!</definedName>
    <definedName name="Список" localSheetId="2">#REF!</definedName>
    <definedName name="Список">#REF!</definedName>
    <definedName name="Справочник" localSheetId="1">#REF!</definedName>
    <definedName name="Справочник" localSheetId="2">#REF!</definedName>
    <definedName name="Справочни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10" i="5"/>
  <c r="G8" i="5" l="1"/>
  <c r="G7" i="5"/>
  <c r="D8" i="5"/>
  <c r="D7" i="5"/>
  <c r="C8" i="5"/>
  <c r="C7" i="5"/>
  <c r="C6" i="5" l="1"/>
  <c r="D6" i="5" l="1"/>
  <c r="G6" i="5" l="1"/>
  <c r="I9" i="5" l="1"/>
</calcChain>
</file>

<file path=xl/sharedStrings.xml><?xml version="1.0" encoding="utf-8"?>
<sst xmlns="http://schemas.openxmlformats.org/spreadsheetml/2006/main" count="197" uniqueCount="51">
  <si>
    <t>Всего</t>
  </si>
  <si>
    <t>№</t>
  </si>
  <si>
    <t>Наименование расхода</t>
  </si>
  <si>
    <t>Сумма (в рублях)</t>
  </si>
  <si>
    <t>х</t>
  </si>
  <si>
    <t>Группа расходов</t>
  </si>
  <si>
    <t>Вид расхода</t>
  </si>
  <si>
    <t>Код строки в соответствии с Отчетом о расходах</t>
  </si>
  <si>
    <t>Дата списания денежных средств со счета получателя поддержки</t>
  </si>
  <si>
    <t>ИНН (не заполняется по расходам на оплату труда, командировочным расходам)</t>
  </si>
  <si>
    <t>Наименование контрагента (не заполняется по расходам на оплату труда, командировочным расходам)</t>
  </si>
  <si>
    <t>Источник финансирования</t>
  </si>
  <si>
    <t>Категория расхода</t>
  </si>
  <si>
    <t>Расходы на оплату труда сотрудников (состоящих и не состоящих в штате организации, привлеченных по договорам гражданско-правового характера, прямо задействованных в реализации проекта)</t>
  </si>
  <si>
    <t>Материально-технические расходы</t>
  </si>
  <si>
    <t>Расходы на проведение технологических работ и услуг</t>
  </si>
  <si>
    <t>Расходы на заказ исследований (включая затраты на оплату работ (услуг) привлекаемых научно-исследовательских организаций)</t>
  </si>
  <si>
    <t>Расходы на программное обеспечение</t>
  </si>
  <si>
    <t>Расходы на аренду имущества производственного назначения (включая платежи за аренду движимого и недвижимого имущества, непосредственно используемого для целей предоставления средств)</t>
  </si>
  <si>
    <t>Расходы на патентование, сертификацию, патенты и ноу-хау, лицензионные платежи</t>
  </si>
  <si>
    <t>Расходы на профессиональные услуги, включая услуги финансовых аналитиков, направленные на коммерциализацию результата и масштабирование производства, а также услуги по юридической доработке документации, подготовке документации для регистрации результатов работ</t>
  </si>
  <si>
    <t>Организационные расходы, командировочные расходы на производственные и испытательные площадки, а также прочие расходы, необходимые для организации производства</t>
  </si>
  <si>
    <t>Расходы на оплату труда сотрудников</t>
  </si>
  <si>
    <t>Расходы на аренду имущества</t>
  </si>
  <si>
    <t>Расходы на профессиональные услуги</t>
  </si>
  <si>
    <t>Организационные расходы, командировочные расходы на производственные и испытательные площадки, а также прочие расходы</t>
  </si>
  <si>
    <t>Материально-технические расходы, закупка работ и услуг и иные связанные расходы</t>
  </si>
  <si>
    <t>Вклад</t>
  </si>
  <si>
    <t>Группа расходов
(лист Раздел II)</t>
  </si>
  <si>
    <t>Вид расхода
(лист Раздел II)</t>
  </si>
  <si>
    <t>Категория расхода
(лист Раздел II)</t>
  </si>
  <si>
    <t>Расходы на программное обеспечение (закупка ПО)</t>
  </si>
  <si>
    <t>Расходы на программное обеспечение (оказание услуг)</t>
  </si>
  <si>
    <t>Расходы на оплату труда сотрудников (выплаты штатным сотрудникам)</t>
  </si>
  <si>
    <t>Расходы на оплату труда сотрудников (выплаты сотрудникам по договорам ГПХ)</t>
  </si>
  <si>
    <r>
      <t xml:space="preserve">Форма поддержки (лист Титульный лист)
</t>
    </r>
    <r>
      <rPr>
        <i/>
        <sz val="10"/>
        <color theme="1"/>
        <rFont val="Tahoma"/>
        <family val="2"/>
        <charset val="204"/>
      </rPr>
      <t>Указывается в случае отражения при определенной форме поддержки</t>
    </r>
  </si>
  <si>
    <t>Командировочные расходы (выплаты сотрудникам) и прочие расходы, не включаемые в другие категории расходов</t>
  </si>
  <si>
    <t>Командировочные расходы (выплаты агенту) и организационные расходы, связанные с закупкой работ, услуг</t>
  </si>
  <si>
    <t>Прочие расходы, связанные с закупкой непроизведенных активов, нематериальных активов, материальных запасов и основных средств и прочих активов</t>
  </si>
  <si>
    <t>Бюджет</t>
  </si>
  <si>
    <t>Внебюджет</t>
  </si>
  <si>
    <t>Код строки в соответствии с Отчетом о расходах
(лист Раздел II)</t>
  </si>
  <si>
    <t>Реквизиты подтверждающих документов</t>
  </si>
  <si>
    <t>Форма поддержки</t>
  </si>
  <si>
    <t>Расходы на оплату труда сотрудников (уплата ЕНП)</t>
  </si>
  <si>
    <t>Гранта</t>
  </si>
  <si>
    <t>Вклада</t>
  </si>
  <si>
    <t>в том числе за счет средств Гранта/Вклада</t>
  </si>
  <si>
    <t>в том числе за счет средств внебюджетных источников</t>
  </si>
  <si>
    <t>Отчет о целевом использовании средств гранта и/или вклада из средств субсидии на реализацию проекта компании-резидента научно-производственного центра в целях реализации федерального проекта «Разработка, стандартизация и серийное производство беспилотных авиационных систем и их комплектующих» национального проекта «Беспилотные авиационные системы»</t>
  </si>
  <si>
    <t>Грант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</si>
</sst>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4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onsolas"/>
      <family val="3"/>
      <charset val="204"/>
    </font>
    <font>
      <sz val="11"/>
      <color theme="0" tint="-0.14999847407452621"/>
      <name val="Calibri"/>
      <family val="2"/>
      <scheme val="minor"/>
    </font>
    <font>
      <b/>
      <i/>
      <sz val="11"/>
      <color theme="0" tint="-0.14999847407452621"/>
      <name val="Times New Roman"/>
      <family val="1"/>
      <charset val="204"/>
    </font>
    <font>
      <b/>
      <sz val="14"/>
      <color theme="0" tint="-0.14999847407452621"/>
      <name val="Times New Roman"/>
      <family val="1"/>
      <charset val="204"/>
    </font>
    <font>
      <sz val="14"/>
      <color theme="0" tint="-0.14999847407452621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2" borderId="1" applyNumberFormat="0" applyFon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0" fillId="0" borderId="0" xfId="0" quotePrefix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3" fillId="0" borderId="0" xfId="1" applyFont="1" applyAlignment="1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7" fillId="0" borderId="0" xfId="0" quotePrefix="1" applyFont="1" applyProtection="1">
      <protection locked="0"/>
    </xf>
    <xf numFmtId="14" fontId="1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Protection="1">
      <protection locked="0"/>
    </xf>
    <xf numFmtId="4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Continuous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20" fillId="6" borderId="0" xfId="0" applyFont="1" applyFill="1" applyBorder="1" applyAlignment="1" applyProtection="1">
      <alignment horizontal="center" vertical="center" wrapText="1"/>
      <protection locked="0"/>
    </xf>
  </cellXfs>
  <cellStyles count="10">
    <cellStyle name="Обычный" xfId="0" builtinId="0"/>
    <cellStyle name="Обычный 2" xfId="1"/>
    <cellStyle name="Обычный 2 2" xfId="9"/>
    <cellStyle name="Обычный 2 3" xfId="5"/>
    <cellStyle name="Примечание 2" xfId="2"/>
    <cellStyle name="Примечание 2 2" xfId="6"/>
    <cellStyle name="Финансовый 10" xfId="4"/>
    <cellStyle name="Финансовый 10 2" xfId="8"/>
    <cellStyle name="Финансовый 2" xfId="3"/>
    <cellStyle name="Финансовый 2 2" xfId="7"/>
  </cellStyles>
  <dxfs count="0"/>
  <tableStyles count="0" defaultTableStyle="TableStyleMedium2" defaultPivotStyle="PivotStyleLight16"/>
  <colors>
    <mruColors>
      <color rgb="FFFFFFCC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15"/>
  <sheetViews>
    <sheetView topLeftCell="B1" zoomScale="70" zoomScaleNormal="70" workbookViewId="0">
      <selection activeCell="D3" sqref="D3"/>
    </sheetView>
  </sheetViews>
  <sheetFormatPr defaultColWidth="8.77734375" defaultRowHeight="13.8" x14ac:dyDescent="0.25"/>
  <cols>
    <col min="1" max="1" width="35.5546875" style="1" hidden="1" customWidth="1"/>
    <col min="2" max="2" width="46.77734375" style="1" customWidth="1"/>
    <col min="3" max="3" width="60.44140625" style="1" customWidth="1"/>
    <col min="4" max="4" width="42.44140625" style="1" customWidth="1"/>
    <col min="5" max="5" width="29.77734375" style="1" customWidth="1"/>
    <col min="6" max="6" width="19.21875" style="1" customWidth="1"/>
    <col min="7" max="7" width="8.77734375" style="1" customWidth="1"/>
    <col min="8" max="16384" width="8.77734375" style="1"/>
  </cols>
  <sheetData>
    <row r="1" spans="1:5" ht="69.599999999999994" x14ac:dyDescent="0.25">
      <c r="A1" s="2" t="s">
        <v>35</v>
      </c>
      <c r="B1" s="2" t="s">
        <v>28</v>
      </c>
      <c r="C1" s="2" t="s">
        <v>29</v>
      </c>
      <c r="D1" s="2" t="s">
        <v>30</v>
      </c>
      <c r="E1" s="2" t="s">
        <v>41</v>
      </c>
    </row>
    <row r="2" spans="1:5" ht="60" x14ac:dyDescent="0.25">
      <c r="A2" s="4"/>
      <c r="B2" s="4" t="s">
        <v>22</v>
      </c>
      <c r="C2" s="4" t="s">
        <v>13</v>
      </c>
      <c r="D2" s="4" t="s">
        <v>33</v>
      </c>
      <c r="E2" s="4">
        <v>310</v>
      </c>
    </row>
    <row r="3" spans="1:5" ht="60" x14ac:dyDescent="0.25">
      <c r="A3" s="4"/>
      <c r="B3" s="4" t="s">
        <v>22</v>
      </c>
      <c r="C3" s="4" t="s">
        <v>13</v>
      </c>
      <c r="D3" s="4" t="s">
        <v>44</v>
      </c>
      <c r="E3" s="4">
        <v>340</v>
      </c>
    </row>
    <row r="4" spans="1:5" ht="60" x14ac:dyDescent="0.25">
      <c r="A4" s="4"/>
      <c r="B4" s="4" t="s">
        <v>22</v>
      </c>
      <c r="C4" s="4" t="s">
        <v>13</v>
      </c>
      <c r="D4" s="4" t="s">
        <v>34</v>
      </c>
      <c r="E4" s="4">
        <v>320</v>
      </c>
    </row>
    <row r="5" spans="1:5" ht="45" x14ac:dyDescent="0.25">
      <c r="A5" s="4"/>
      <c r="B5" s="4" t="s">
        <v>26</v>
      </c>
      <c r="C5" s="4" t="s">
        <v>14</v>
      </c>
      <c r="D5" s="4" t="s">
        <v>14</v>
      </c>
      <c r="E5" s="4">
        <v>330</v>
      </c>
    </row>
    <row r="6" spans="1:5" ht="45" x14ac:dyDescent="0.25">
      <c r="A6" s="4"/>
      <c r="B6" s="4" t="s">
        <v>26</v>
      </c>
      <c r="C6" s="5" t="s">
        <v>15</v>
      </c>
      <c r="D6" s="5" t="s">
        <v>15</v>
      </c>
      <c r="E6" s="4">
        <v>320</v>
      </c>
    </row>
    <row r="7" spans="1:5" ht="60" x14ac:dyDescent="0.25">
      <c r="A7" s="4"/>
      <c r="B7" s="4" t="s">
        <v>26</v>
      </c>
      <c r="C7" s="5" t="s">
        <v>16</v>
      </c>
      <c r="D7" s="5" t="s">
        <v>16</v>
      </c>
      <c r="E7" s="4">
        <v>320</v>
      </c>
    </row>
    <row r="8" spans="1:5" ht="45" x14ac:dyDescent="0.25">
      <c r="A8" s="4" t="s">
        <v>27</v>
      </c>
      <c r="B8" s="4" t="s">
        <v>26</v>
      </c>
      <c r="C8" s="5" t="s">
        <v>19</v>
      </c>
      <c r="D8" s="5" t="s">
        <v>19</v>
      </c>
      <c r="E8" s="4">
        <v>320</v>
      </c>
    </row>
    <row r="9" spans="1:5" ht="45" x14ac:dyDescent="0.25">
      <c r="A9" s="4"/>
      <c r="B9" s="4" t="s">
        <v>26</v>
      </c>
      <c r="C9" s="5" t="s">
        <v>17</v>
      </c>
      <c r="D9" s="5" t="s">
        <v>31</v>
      </c>
      <c r="E9" s="4">
        <v>330</v>
      </c>
    </row>
    <row r="10" spans="1:5" ht="45" x14ac:dyDescent="0.25">
      <c r="A10" s="4"/>
      <c r="B10" s="4" t="s">
        <v>26</v>
      </c>
      <c r="C10" s="5" t="s">
        <v>17</v>
      </c>
      <c r="D10" s="5" t="s">
        <v>32</v>
      </c>
      <c r="E10" s="4">
        <v>320</v>
      </c>
    </row>
    <row r="11" spans="1:5" ht="90" x14ac:dyDescent="0.25">
      <c r="A11" s="4"/>
      <c r="B11" s="4" t="s">
        <v>23</v>
      </c>
      <c r="C11" s="4" t="s">
        <v>18</v>
      </c>
      <c r="D11" s="4" t="s">
        <v>18</v>
      </c>
      <c r="E11" s="4">
        <v>320</v>
      </c>
    </row>
    <row r="12" spans="1:5" ht="135" x14ac:dyDescent="0.25">
      <c r="A12" s="4" t="s">
        <v>27</v>
      </c>
      <c r="B12" s="4" t="s">
        <v>24</v>
      </c>
      <c r="C12" s="4" t="s">
        <v>20</v>
      </c>
      <c r="D12" s="4" t="s">
        <v>20</v>
      </c>
      <c r="E12" s="4">
        <v>320</v>
      </c>
    </row>
    <row r="13" spans="1:5" ht="60" x14ac:dyDescent="0.25">
      <c r="A13" s="4" t="s">
        <v>27</v>
      </c>
      <c r="B13" s="4" t="s">
        <v>25</v>
      </c>
      <c r="C13" s="5" t="s">
        <v>21</v>
      </c>
      <c r="D13" s="4" t="s">
        <v>37</v>
      </c>
      <c r="E13" s="4">
        <v>320</v>
      </c>
    </row>
    <row r="14" spans="1:5" ht="75" x14ac:dyDescent="0.25">
      <c r="A14" s="4" t="s">
        <v>27</v>
      </c>
      <c r="B14" s="4" t="s">
        <v>25</v>
      </c>
      <c r="C14" s="5" t="s">
        <v>21</v>
      </c>
      <c r="D14" s="4" t="s">
        <v>38</v>
      </c>
      <c r="E14" s="4">
        <v>330</v>
      </c>
    </row>
    <row r="15" spans="1:5" ht="60" x14ac:dyDescent="0.25">
      <c r="A15" s="4" t="s">
        <v>27</v>
      </c>
      <c r="B15" s="4" t="s">
        <v>25</v>
      </c>
      <c r="C15" s="5" t="s">
        <v>21</v>
      </c>
      <c r="D15" s="4" t="s">
        <v>36</v>
      </c>
      <c r="E15" s="4">
        <v>350</v>
      </c>
    </row>
  </sheetData>
  <sheetProtection algorithmName="SHA-512" hashValue="oUhryhMcSlQ0JeTQ7m7m59P8/MCt/D49HD42Gm4ar9VUgTRYTSqzL6/7HfyDuVz2dW/3w3OiY9VJ+J6IVKMdWA==" saltValue="DfVmsgJxge/3LDNE5b0sF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24"/>
  <sheetViews>
    <sheetView zoomScale="60" zoomScaleNormal="60" workbookViewId="0">
      <selection activeCell="H4" sqref="H4"/>
    </sheetView>
  </sheetViews>
  <sheetFormatPr defaultColWidth="8.77734375" defaultRowHeight="14.4" x14ac:dyDescent="0.3"/>
  <cols>
    <col min="1" max="1" width="35.5546875" style="1" customWidth="1"/>
    <col min="2" max="2" width="42.44140625" style="1" customWidth="1"/>
    <col min="3" max="3" width="46.77734375" style="1" customWidth="1"/>
    <col min="4" max="4" width="60.44140625" style="1" customWidth="1"/>
    <col min="5" max="5" width="29.77734375" style="1" customWidth="1"/>
    <col min="7" max="7" width="22.77734375" style="1" customWidth="1"/>
    <col min="8" max="8" width="18.77734375" style="1" customWidth="1"/>
    <col min="9" max="9" width="8.77734375" style="1" customWidth="1"/>
    <col min="10" max="13" width="8.77734375" style="1"/>
    <col min="14" max="14" width="11.21875" style="1" bestFit="1" customWidth="1"/>
    <col min="15" max="16384" width="8.77734375" style="1"/>
  </cols>
  <sheetData>
    <row r="1" spans="1:8" ht="69.599999999999994" x14ac:dyDescent="0.3">
      <c r="A1" s="2" t="s">
        <v>35</v>
      </c>
      <c r="B1" s="2" t="s">
        <v>30</v>
      </c>
      <c r="C1" s="2" t="s">
        <v>28</v>
      </c>
      <c r="D1" s="2" t="s">
        <v>29</v>
      </c>
      <c r="E1" s="2" t="s">
        <v>41</v>
      </c>
      <c r="G1" s="2" t="s">
        <v>11</v>
      </c>
      <c r="H1" s="2" t="s">
        <v>43</v>
      </c>
    </row>
    <row r="2" spans="1:8" ht="60" x14ac:dyDescent="0.3">
      <c r="A2" s="4" t="s">
        <v>27</v>
      </c>
      <c r="B2" s="4" t="s">
        <v>37</v>
      </c>
      <c r="C2" s="4" t="s">
        <v>25</v>
      </c>
      <c r="D2" s="5" t="s">
        <v>21</v>
      </c>
      <c r="E2" s="4">
        <v>320</v>
      </c>
      <c r="G2" s="4" t="s">
        <v>39</v>
      </c>
      <c r="H2" s="4" t="s">
        <v>50</v>
      </c>
    </row>
    <row r="3" spans="1:8" ht="60" x14ac:dyDescent="0.3">
      <c r="A3" s="4" t="s">
        <v>27</v>
      </c>
      <c r="B3" s="4" t="s">
        <v>36</v>
      </c>
      <c r="C3" s="4" t="s">
        <v>25</v>
      </c>
      <c r="D3" s="5" t="s">
        <v>21</v>
      </c>
      <c r="E3" s="4">
        <v>350</v>
      </c>
      <c r="G3" s="4" t="s">
        <v>40</v>
      </c>
      <c r="H3" s="4" t="s">
        <v>27</v>
      </c>
    </row>
    <row r="4" spans="1:8" ht="45" x14ac:dyDescent="0.3">
      <c r="A4" s="4" t="s">
        <v>27</v>
      </c>
      <c r="B4" s="4" t="s">
        <v>14</v>
      </c>
      <c r="C4" s="4" t="s">
        <v>26</v>
      </c>
      <c r="D4" s="4" t="s">
        <v>14</v>
      </c>
      <c r="E4" s="4">
        <v>330</v>
      </c>
    </row>
    <row r="5" spans="1:8" ht="75" x14ac:dyDescent="0.3">
      <c r="A5" s="4" t="s">
        <v>27</v>
      </c>
      <c r="B5" s="4" t="s">
        <v>38</v>
      </c>
      <c r="C5" s="4" t="s">
        <v>25</v>
      </c>
      <c r="D5" s="5" t="s">
        <v>21</v>
      </c>
      <c r="E5" s="4">
        <v>330</v>
      </c>
    </row>
    <row r="6" spans="1:8" ht="90" x14ac:dyDescent="0.3">
      <c r="A6" s="4" t="s">
        <v>27</v>
      </c>
      <c r="B6" s="4" t="s">
        <v>18</v>
      </c>
      <c r="C6" s="4" t="s">
        <v>23</v>
      </c>
      <c r="D6" s="4" t="s">
        <v>18</v>
      </c>
      <c r="E6" s="4">
        <v>320</v>
      </c>
    </row>
    <row r="7" spans="1:8" ht="60" x14ac:dyDescent="0.3">
      <c r="A7" s="4" t="s">
        <v>27</v>
      </c>
      <c r="B7" s="5" t="s">
        <v>16</v>
      </c>
      <c r="C7" s="4" t="s">
        <v>26</v>
      </c>
      <c r="D7" s="5" t="s">
        <v>16</v>
      </c>
      <c r="E7" s="4">
        <v>320</v>
      </c>
    </row>
    <row r="8" spans="1:8" ht="60" x14ac:dyDescent="0.3">
      <c r="A8" s="4" t="s">
        <v>27</v>
      </c>
      <c r="B8" s="4" t="s">
        <v>44</v>
      </c>
      <c r="C8" s="4" t="s">
        <v>22</v>
      </c>
      <c r="D8" s="4" t="s">
        <v>13</v>
      </c>
      <c r="E8" s="4">
        <v>340</v>
      </c>
    </row>
    <row r="9" spans="1:8" ht="60" x14ac:dyDescent="0.3">
      <c r="A9" s="4" t="s">
        <v>27</v>
      </c>
      <c r="B9" s="4" t="s">
        <v>34</v>
      </c>
      <c r="C9" s="4" t="s">
        <v>22</v>
      </c>
      <c r="D9" s="4" t="s">
        <v>13</v>
      </c>
      <c r="E9" s="4">
        <v>320</v>
      </c>
    </row>
    <row r="10" spans="1:8" ht="60" x14ac:dyDescent="0.3">
      <c r="A10" s="4" t="s">
        <v>27</v>
      </c>
      <c r="B10" s="4" t="s">
        <v>33</v>
      </c>
      <c r="C10" s="4" t="s">
        <v>22</v>
      </c>
      <c r="D10" s="4" t="s">
        <v>13</v>
      </c>
      <c r="E10" s="4">
        <v>310</v>
      </c>
    </row>
    <row r="11" spans="1:8" ht="45" x14ac:dyDescent="0.3">
      <c r="A11" s="4" t="s">
        <v>27</v>
      </c>
      <c r="B11" s="5" t="s">
        <v>19</v>
      </c>
      <c r="C11" s="4" t="s">
        <v>26</v>
      </c>
      <c r="D11" s="5" t="s">
        <v>19</v>
      </c>
      <c r="E11" s="4">
        <v>320</v>
      </c>
    </row>
    <row r="12" spans="1:8" ht="45" x14ac:dyDescent="0.3">
      <c r="A12" s="4" t="s">
        <v>27</v>
      </c>
      <c r="B12" s="5" t="s">
        <v>15</v>
      </c>
      <c r="C12" s="4" t="s">
        <v>26</v>
      </c>
      <c r="D12" s="5" t="s">
        <v>15</v>
      </c>
      <c r="E12" s="4">
        <v>320</v>
      </c>
    </row>
    <row r="13" spans="1:8" ht="45" x14ac:dyDescent="0.3">
      <c r="A13" s="4" t="s">
        <v>27</v>
      </c>
      <c r="B13" s="5" t="s">
        <v>31</v>
      </c>
      <c r="C13" s="4" t="s">
        <v>26</v>
      </c>
      <c r="D13" s="5" t="s">
        <v>17</v>
      </c>
      <c r="E13" s="4">
        <v>330</v>
      </c>
    </row>
    <row r="14" spans="1:8" ht="45" x14ac:dyDescent="0.3">
      <c r="A14" s="4" t="s">
        <v>27</v>
      </c>
      <c r="B14" s="5" t="s">
        <v>32</v>
      </c>
      <c r="C14" s="4" t="s">
        <v>26</v>
      </c>
      <c r="D14" s="5" t="s">
        <v>17</v>
      </c>
      <c r="E14" s="4">
        <v>320</v>
      </c>
    </row>
    <row r="15" spans="1:8" ht="135" x14ac:dyDescent="0.3">
      <c r="A15" s="4" t="s">
        <v>27</v>
      </c>
      <c r="B15" s="4" t="s">
        <v>20</v>
      </c>
      <c r="C15" s="4" t="s">
        <v>24</v>
      </c>
      <c r="D15" s="4" t="s">
        <v>20</v>
      </c>
      <c r="E15" s="4">
        <v>320</v>
      </c>
    </row>
    <row r="16" spans="1:8" ht="45" x14ac:dyDescent="0.3">
      <c r="A16" s="4" t="s">
        <v>50</v>
      </c>
      <c r="B16" s="4" t="s">
        <v>14</v>
      </c>
      <c r="C16" s="4" t="s">
        <v>26</v>
      </c>
      <c r="D16" s="4" t="s">
        <v>14</v>
      </c>
      <c r="E16" s="4">
        <v>330</v>
      </c>
    </row>
    <row r="17" spans="1:5" ht="90" x14ac:dyDescent="0.3">
      <c r="A17" s="4" t="s">
        <v>50</v>
      </c>
      <c r="B17" s="4" t="s">
        <v>18</v>
      </c>
      <c r="C17" s="4" t="s">
        <v>23</v>
      </c>
      <c r="D17" s="4" t="s">
        <v>18</v>
      </c>
      <c r="E17" s="4">
        <v>320</v>
      </c>
    </row>
    <row r="18" spans="1:5" ht="60" x14ac:dyDescent="0.3">
      <c r="A18" s="4" t="s">
        <v>50</v>
      </c>
      <c r="B18" s="5" t="s">
        <v>16</v>
      </c>
      <c r="C18" s="4" t="s">
        <v>26</v>
      </c>
      <c r="D18" s="5" t="s">
        <v>16</v>
      </c>
      <c r="E18" s="4">
        <v>320</v>
      </c>
    </row>
    <row r="19" spans="1:5" ht="60" x14ac:dyDescent="0.3">
      <c r="A19" s="4" t="s">
        <v>50</v>
      </c>
      <c r="B19" s="4" t="s">
        <v>44</v>
      </c>
      <c r="C19" s="4" t="s">
        <v>22</v>
      </c>
      <c r="D19" s="4" t="s">
        <v>13</v>
      </c>
      <c r="E19" s="4">
        <v>340</v>
      </c>
    </row>
    <row r="20" spans="1:5" ht="60" x14ac:dyDescent="0.3">
      <c r="A20" s="4" t="s">
        <v>50</v>
      </c>
      <c r="B20" s="4" t="s">
        <v>34</v>
      </c>
      <c r="C20" s="4" t="s">
        <v>22</v>
      </c>
      <c r="D20" s="4" t="s">
        <v>13</v>
      </c>
      <c r="E20" s="4">
        <v>320</v>
      </c>
    </row>
    <row r="21" spans="1:5" ht="60" x14ac:dyDescent="0.3">
      <c r="A21" s="4" t="s">
        <v>50</v>
      </c>
      <c r="B21" s="4" t="s">
        <v>33</v>
      </c>
      <c r="C21" s="4" t="s">
        <v>22</v>
      </c>
      <c r="D21" s="4" t="s">
        <v>13</v>
      </c>
      <c r="E21" s="4">
        <v>310</v>
      </c>
    </row>
    <row r="22" spans="1:5" ht="45" x14ac:dyDescent="0.3">
      <c r="A22" s="4" t="s">
        <v>50</v>
      </c>
      <c r="B22" s="5" t="s">
        <v>15</v>
      </c>
      <c r="C22" s="4" t="s">
        <v>26</v>
      </c>
      <c r="D22" s="5" t="s">
        <v>15</v>
      </c>
      <c r="E22" s="4">
        <v>320</v>
      </c>
    </row>
    <row r="23" spans="1:5" ht="45" x14ac:dyDescent="0.3">
      <c r="A23" s="4" t="s">
        <v>50</v>
      </c>
      <c r="B23" s="5" t="s">
        <v>31</v>
      </c>
      <c r="C23" s="4" t="s">
        <v>26</v>
      </c>
      <c r="D23" s="5" t="s">
        <v>17</v>
      </c>
      <c r="E23" s="4">
        <v>330</v>
      </c>
    </row>
    <row r="24" spans="1:5" ht="45" x14ac:dyDescent="0.3">
      <c r="A24" s="4" t="s">
        <v>50</v>
      </c>
      <c r="B24" s="5" t="s">
        <v>32</v>
      </c>
      <c r="C24" s="4" t="s">
        <v>26</v>
      </c>
      <c r="D24" s="5" t="s">
        <v>17</v>
      </c>
      <c r="E24" s="4">
        <v>320</v>
      </c>
    </row>
  </sheetData>
  <sheetProtection algorithmName="SHA-512" hashValue="as1jh5bfkOZ5w179Ic9xH+KcObztnO+FRWnHjBToeNMe/TjSgWnRG2zwrEOx7Dhl3An1uNYF+JnNpLYs+TtfyQ==" saltValue="sFYI0RBjPZ0BnEMemYdXmQ==" spinCount="100000" sheet="1" objects="1" scenarios="1"/>
  <autoFilter ref="A1:E24"/>
  <sortState ref="B2:E15">
    <sortCondition ref="B2:B1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opLeftCell="C1" workbookViewId="0">
      <selection activeCell="D7" sqref="D7"/>
    </sheetView>
  </sheetViews>
  <sheetFormatPr defaultColWidth="9.21875" defaultRowHeight="14.4" x14ac:dyDescent="0.3"/>
  <cols>
    <col min="1" max="1" width="24.77734375" style="29" customWidth="1"/>
    <col min="2" max="2" width="49.21875" style="30" customWidth="1"/>
    <col min="3" max="3" width="39.21875" style="30" customWidth="1"/>
    <col min="4" max="4" width="44.21875" style="30" customWidth="1"/>
    <col min="5" max="6" width="18.77734375" style="30" customWidth="1"/>
    <col min="7" max="7" width="34" style="30" customWidth="1"/>
    <col min="8" max="16384" width="9.21875" style="30"/>
  </cols>
  <sheetData>
    <row r="2" spans="1:7" ht="43.2" x14ac:dyDescent="0.3">
      <c r="A2" s="31" t="s">
        <v>45</v>
      </c>
      <c r="B2" s="31" t="s">
        <v>22</v>
      </c>
      <c r="C2" s="31" t="s">
        <v>26</v>
      </c>
      <c r="D2" s="31" t="s">
        <v>23</v>
      </c>
      <c r="E2" s="32"/>
      <c r="F2" s="32"/>
      <c r="G2" s="32"/>
    </row>
    <row r="3" spans="1:7" ht="144" x14ac:dyDescent="0.3">
      <c r="A3" s="31" t="s">
        <v>46</v>
      </c>
      <c r="B3" s="31" t="s">
        <v>22</v>
      </c>
      <c r="C3" s="31" t="s">
        <v>26</v>
      </c>
      <c r="D3" s="31" t="s">
        <v>23</v>
      </c>
      <c r="E3" s="31" t="s">
        <v>25</v>
      </c>
      <c r="F3" s="31" t="s">
        <v>24</v>
      </c>
    </row>
    <row r="4" spans="1:7" x14ac:dyDescent="0.3">
      <c r="A4" s="31"/>
    </row>
    <row r="5" spans="1:7" x14ac:dyDescent="0.3">
      <c r="A5" s="31"/>
    </row>
    <row r="6" spans="1:7" x14ac:dyDescent="0.3">
      <c r="A6" s="31"/>
    </row>
    <row r="7" spans="1:7" x14ac:dyDescent="0.3">
      <c r="A7" s="31"/>
    </row>
    <row r="12" spans="1:7" x14ac:dyDescent="0.3">
      <c r="A12" s="31"/>
    </row>
  </sheetData>
  <sheetProtection algorithmName="SHA-512" hashValue="hqC86v8K90RzuysKv23ejYr33cennubPBME+56XElpBMzkbYQpJSVFpPDLJdFm5y13eR0sjwS18B1lbz/dL7jw==" saltValue="K1c//z4n6UshYKlzSs6nO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3"/>
  <sheetViews>
    <sheetView tabSelected="1" zoomScale="50" zoomScaleNormal="50" workbookViewId="0">
      <selection activeCell="H15" sqref="H15"/>
    </sheetView>
  </sheetViews>
  <sheetFormatPr defaultColWidth="8.77734375" defaultRowHeight="14.4" x14ac:dyDescent="0.3"/>
  <cols>
    <col min="1" max="1" width="3.77734375" style="6" customWidth="1"/>
    <col min="2" max="2" width="22.44140625" style="6" customWidth="1"/>
    <col min="3" max="3" width="36.5546875" style="6" customWidth="1"/>
    <col min="4" max="4" width="71.44140625" style="6" customWidth="1"/>
    <col min="5" max="5" width="39" style="6" customWidth="1"/>
    <col min="6" max="6" width="23.5546875" style="6" customWidth="1"/>
    <col min="7" max="7" width="19.21875" style="6" customWidth="1"/>
    <col min="8" max="8" width="28" style="6" customWidth="1"/>
    <col min="9" max="9" width="65.5546875" style="6" customWidth="1"/>
    <col min="10" max="10" width="45.44140625" style="6" customWidth="1"/>
    <col min="11" max="11" width="32.44140625" style="6" customWidth="1"/>
    <col min="12" max="12" width="31.5546875" style="6" customWidth="1"/>
    <col min="13" max="13" width="37.77734375" style="6" customWidth="1"/>
    <col min="14" max="16384" width="8.77734375" style="6"/>
  </cols>
  <sheetData>
    <row r="1" spans="1:14" x14ac:dyDescent="0.3">
      <c r="A1" s="8"/>
      <c r="B1" s="8"/>
      <c r="C1" s="8"/>
      <c r="D1" s="8"/>
      <c r="E1" s="8"/>
    </row>
    <row r="2" spans="1:14" s="3" customFormat="1" ht="52.2" x14ac:dyDescent="0.25">
      <c r="B2" s="9"/>
      <c r="C2" s="10"/>
      <c r="D2" s="22"/>
      <c r="E2" s="36" t="s">
        <v>49</v>
      </c>
      <c r="F2" s="23"/>
      <c r="G2" s="23"/>
      <c r="H2" s="23"/>
      <c r="I2" s="23"/>
      <c r="J2" s="39" t="s">
        <v>27</v>
      </c>
      <c r="K2" s="10"/>
      <c r="L2" s="10"/>
      <c r="M2" s="10"/>
    </row>
    <row r="3" spans="1:14" s="3" customFormat="1" ht="16.8" x14ac:dyDescent="0.2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s="3" customFormat="1" ht="90" x14ac:dyDescent="0.25">
      <c r="B4" s="13" t="s">
        <v>1</v>
      </c>
      <c r="C4" s="13" t="s">
        <v>5</v>
      </c>
      <c r="D4" s="13" t="s">
        <v>6</v>
      </c>
      <c r="E4" s="13" t="s">
        <v>12</v>
      </c>
      <c r="F4" s="13" t="s">
        <v>11</v>
      </c>
      <c r="G4" s="13" t="s">
        <v>7</v>
      </c>
      <c r="H4" s="13" t="s">
        <v>8</v>
      </c>
      <c r="I4" s="13" t="s">
        <v>3</v>
      </c>
      <c r="J4" s="13" t="s">
        <v>2</v>
      </c>
      <c r="K4" s="13" t="s">
        <v>10</v>
      </c>
      <c r="L4" s="13" t="s">
        <v>9</v>
      </c>
      <c r="M4" s="13" t="s">
        <v>42</v>
      </c>
    </row>
    <row r="5" spans="1:14" s="3" customFormat="1" ht="18" x14ac:dyDescent="0.25"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</row>
    <row r="6" spans="1:14" s="3" customFormat="1" ht="18" x14ac:dyDescent="0.25">
      <c r="B6" s="14">
        <v>1</v>
      </c>
      <c r="C6" s="15" t="str">
        <f>IFERROR(INDEX('Классификатор (формулы)'!C:C,MATCH(Отчет!$E6,'Классификатор (формулы)'!B:B,0)),"-")</f>
        <v>-</v>
      </c>
      <c r="D6" s="15" t="str">
        <f>IFERROR(INDEX('Классификатор (формулы)'!D:D,MATCH(Отчет!$E6,'Классификатор (формулы)'!B:B,0)),"-")</f>
        <v>-</v>
      </c>
      <c r="E6" s="16"/>
      <c r="F6" s="16" t="s">
        <v>39</v>
      </c>
      <c r="G6" s="15" t="str">
        <f>IF(F6='Классификатор (формулы)'!$G$2,IFERROR(VLOOKUP($E6,'Классификатор (формулы)'!$B$2:$E$24,4),"-"),"-")</f>
        <v>-</v>
      </c>
      <c r="H6" s="25"/>
      <c r="I6" s="26"/>
      <c r="J6" s="27"/>
      <c r="K6" s="18"/>
      <c r="L6" s="17"/>
      <c r="M6" s="28"/>
      <c r="N6" s="24"/>
    </row>
    <row r="7" spans="1:14" s="3" customFormat="1" ht="18" x14ac:dyDescent="0.25">
      <c r="B7" s="14">
        <v>2</v>
      </c>
      <c r="C7" s="15" t="str">
        <f>IFERROR(INDEX('Классификатор (формулы)'!C:C,MATCH(Отчет!$E7,'Классификатор (формулы)'!B:B,0)),"-")</f>
        <v>-</v>
      </c>
      <c r="D7" s="15" t="str">
        <f>IFERROR(INDEX('Классификатор (формулы)'!D:D,MATCH(Отчет!$E7,'Классификатор (формулы)'!B:B,0)),"-")</f>
        <v>-</v>
      </c>
      <c r="E7" s="16"/>
      <c r="F7" s="16" t="s">
        <v>39</v>
      </c>
      <c r="G7" s="15" t="str">
        <f>IF(F7='Классификатор (формулы)'!$G$2,IFERROR(VLOOKUP($E7,'Классификатор (формулы)'!$B$2:$E$24,4),"-"),"-")</f>
        <v>-</v>
      </c>
      <c r="H7" s="25"/>
      <c r="I7" s="26"/>
      <c r="J7" s="27"/>
      <c r="K7" s="18"/>
      <c r="L7" s="17"/>
      <c r="M7" s="28"/>
    </row>
    <row r="8" spans="1:14" s="3" customFormat="1" ht="18" x14ac:dyDescent="0.25">
      <c r="B8" s="14">
        <v>3</v>
      </c>
      <c r="C8" s="15" t="str">
        <f>IFERROR(INDEX('Классификатор (формулы)'!C:C,MATCH(Отчет!$E8,'Классификатор (формулы)'!B:B,0)),"-")</f>
        <v>-</v>
      </c>
      <c r="D8" s="15" t="str">
        <f>IFERROR(INDEX('Классификатор (формулы)'!D:D,MATCH(Отчет!$E8,'Классификатор (формулы)'!B:B,0)),"-")</f>
        <v>-</v>
      </c>
      <c r="E8" s="16"/>
      <c r="F8" s="16" t="s">
        <v>39</v>
      </c>
      <c r="G8" s="15" t="str">
        <f>IF(F8='Классификатор (формулы)'!$G$2,IFERROR(VLOOKUP($E8,'Классификатор (формулы)'!$B$2:$E$24,4),"-"),"-")</f>
        <v>-</v>
      </c>
      <c r="H8" s="25"/>
      <c r="I8" s="26"/>
      <c r="J8" s="27"/>
      <c r="K8" s="18"/>
      <c r="L8" s="17"/>
      <c r="M8" s="28"/>
    </row>
    <row r="9" spans="1:14" ht="18" x14ac:dyDescent="0.3">
      <c r="B9" s="38" t="s">
        <v>0</v>
      </c>
      <c r="C9" s="38"/>
      <c r="D9" s="38"/>
      <c r="E9" s="38"/>
      <c r="F9" s="38"/>
      <c r="G9" s="38"/>
      <c r="H9" s="38"/>
      <c r="I9" s="19">
        <f>SUM(I6:I8)</f>
        <v>0</v>
      </c>
      <c r="J9" s="13" t="s">
        <v>4</v>
      </c>
      <c r="K9" s="13" t="s">
        <v>4</v>
      </c>
      <c r="L9" s="13" t="s">
        <v>4</v>
      </c>
      <c r="M9" s="13" t="s">
        <v>4</v>
      </c>
    </row>
    <row r="10" spans="1:14" s="33" customFormat="1" ht="18" x14ac:dyDescent="0.3">
      <c r="B10" s="37" t="s">
        <v>47</v>
      </c>
      <c r="C10" s="37"/>
      <c r="D10" s="37"/>
      <c r="E10" s="37"/>
      <c r="F10" s="37"/>
      <c r="G10" s="37"/>
      <c r="H10" s="37"/>
      <c r="I10" s="34">
        <f>SUMIF($F:$F,'Классификатор (формулы)'!G2,Отчет!$I:$I)</f>
        <v>0</v>
      </c>
      <c r="J10" s="35" t="s">
        <v>4</v>
      </c>
      <c r="K10" s="35" t="s">
        <v>4</v>
      </c>
      <c r="L10" s="35" t="s">
        <v>4</v>
      </c>
      <c r="M10" s="35" t="s">
        <v>4</v>
      </c>
    </row>
    <row r="11" spans="1:14" s="33" customFormat="1" ht="18" x14ac:dyDescent="0.3">
      <c r="B11" s="37" t="s">
        <v>48</v>
      </c>
      <c r="C11" s="37"/>
      <c r="D11" s="37"/>
      <c r="E11" s="37"/>
      <c r="F11" s="37"/>
      <c r="G11" s="37"/>
      <c r="H11" s="37"/>
      <c r="I11" s="34">
        <f>SUMIF($F:$F,'Классификатор (формулы)'!G3,Отчет!$I:$I)</f>
        <v>0</v>
      </c>
      <c r="J11" s="35" t="s">
        <v>4</v>
      </c>
      <c r="K11" s="35" t="s">
        <v>4</v>
      </c>
      <c r="L11" s="35" t="s">
        <v>4</v>
      </c>
      <c r="M11" s="35" t="s">
        <v>4</v>
      </c>
    </row>
    <row r="12" spans="1:14" ht="18" x14ac:dyDescent="0.35">
      <c r="B12" s="7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sheetProtection formatCells="0" formatColumns="0" formatRows="0" insertRows="0" deleteRows="0"/>
  <mergeCells count="3">
    <mergeCell ref="B10:H10"/>
    <mergeCell ref="B11:H11"/>
    <mergeCell ref="B9:H9"/>
  </mergeCells>
  <dataValidations xWindow="869" yWindow="1146" count="1">
    <dataValidation type="list" allowBlank="1" showInputMessage="1" showErrorMessage="1" prompt="&lt;выбрать источник финансирования&gt;" sqref="F6:F8">
      <formula1>"Бюджет"</formula1>
    </dataValidation>
  </dataValidations>
  <pageMargins left="0" right="0" top="0" bottom="0" header="0" footer="0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69" yWindow="1146" count="2">
        <x14:dataValidation type="list" allowBlank="1" showInputMessage="1" showErrorMessage="1" errorTitle="Ошибка" error="Некорректное значение" prompt="&lt;выбрать форму поддержки по договору&gt;">
          <x14:formula1>
            <xm:f>'Классификатор (формулы)'!$H$2:$H$3</xm:f>
          </x14:formula1>
          <xm:sqref>J2</xm:sqref>
        </x14:dataValidation>
        <x14:dataValidation type="list" allowBlank="1" showInputMessage="1" showErrorMessage="1" prompt="&lt;выбрать категорию расхода&gt;">
          <x14:formula1>
            <xm:f>OFFSET('Классификатор (формулы)'!$A$2,MATCH($J$2,'Классификатор (формулы)'!$A$2:$A$24,0)-1,1,23,1)</xm:f>
          </x14:formula1>
          <xm:sqref>E6:E8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Классификатор</vt:lpstr>
      <vt:lpstr>Классификатор (формулы)</vt:lpstr>
      <vt:lpstr>Классификатор(формулы1)</vt:lpstr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 Кирилл</dc:creator>
  <cp:lastModifiedBy>ФНТИ</cp:lastModifiedBy>
  <cp:lastPrinted>2021-09-24T12:24:06Z</cp:lastPrinted>
  <dcterms:created xsi:type="dcterms:W3CDTF">2015-06-05T18:19:34Z</dcterms:created>
  <dcterms:modified xsi:type="dcterms:W3CDTF">2025-12-25T10:12:27Z</dcterms:modified>
  <cp:contentStatus/>
</cp:coreProperties>
</file>